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<sst xmlns="http://schemas.openxmlformats.org/spreadsheetml/2006/main" count="71" uniqueCount="57">
  <si>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TABLEAU DE SUIVI DES CREDITS 2009</t>
  </si>
  <si>
    <t>C.H.S. DE LA HAUTE CORSE</t>
  </si>
  <si>
    <t>CREDITS ATTRIBUES</t>
  </si>
  <si>
    <t>MONTANT DES CREDITS 2009</t>
  </si>
  <si>
    <t>CREDITS DELEGUES (95%)</t>
  </si>
  <si>
    <t>CREDIT - disponible à ce jour</t>
  </si>
  <si>
    <t>PRESIDENT</t>
  </si>
  <si>
    <t>Fonctionnement secrétariat CHS</t>
  </si>
  <si>
    <t>total</t>
  </si>
  <si>
    <t>FORMATIONS</t>
  </si>
  <si>
    <t>3 sessions</t>
  </si>
  <si>
    <t>Risque routier Bastia</t>
  </si>
  <si>
    <t>2 sessions</t>
  </si>
  <si>
    <t>Maniement extincteur Bastia</t>
  </si>
  <si>
    <t>1 session</t>
  </si>
  <si>
    <t>Sauveteur secourisme du travail</t>
  </si>
  <si>
    <t>sauveteur secourisme du travail (recyclage)</t>
  </si>
  <si>
    <t>Habilitation électrique</t>
  </si>
  <si>
    <t>Gestion du Stress</t>
  </si>
  <si>
    <t>Gestes et postures</t>
  </si>
  <si>
    <t xml:space="preserve">total </t>
  </si>
  <si>
    <t>DIRECTION SERVICES FISCAUX</t>
  </si>
  <si>
    <t>Tous les sites de la DSF</t>
  </si>
  <si>
    <t xml:space="preserve">mise en conformité électrique </t>
  </si>
  <si>
    <t>HDI de Bastia</t>
  </si>
  <si>
    <t>Ballissage accés parking</t>
  </si>
  <si>
    <t>HDI DE Calvi</t>
  </si>
  <si>
    <t>Mise en place des stores</t>
  </si>
  <si>
    <t>DCCRF</t>
  </si>
  <si>
    <t>Direction départementale</t>
  </si>
  <si>
    <t>19 caches pour climatisation</t>
  </si>
  <si>
    <t>TRESOR</t>
  </si>
  <si>
    <t>Trésorerie générale</t>
  </si>
  <si>
    <r>
      <t>Installation d'un rideau de cellules toute hauteur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 xml:space="preserve">Mise en conformité ascenseur </t>
    </r>
  </si>
  <si>
    <t>Divers Postes</t>
  </si>
  <si>
    <r>
      <t>Remplacement des blocs autonomes d'éclairage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de sécurité (BAES)</t>
    </r>
  </si>
  <si>
    <t>Service des Domaines</t>
  </si>
  <si>
    <t>Trésorerie de Morosaglia.</t>
  </si>
  <si>
    <t>Mise en conformité Issue de secours</t>
  </si>
  <si>
    <t>Trésorerie de San Nicolao</t>
  </si>
  <si>
    <t>Installation stores vénitiens</t>
  </si>
  <si>
    <t>Trésorerie d'Ile Rousse</t>
  </si>
  <si>
    <t xml:space="preserve">Remplacement bris de glace </t>
  </si>
  <si>
    <t>Trésorerie de Cervione</t>
  </si>
  <si>
    <t>Remplacement bloc éclairage de sécurité</t>
  </si>
  <si>
    <t xml:space="preserve">Aménagement poste de travail d'un agent </t>
  </si>
  <si>
    <t>D.G.D.D.I.</t>
  </si>
  <si>
    <t>BSE Poretta</t>
  </si>
  <si>
    <t>Installation luminaires basse luminance</t>
  </si>
  <si>
    <t>BSE Calvi</t>
  </si>
  <si>
    <t>Installation fontaine à eau</t>
  </si>
  <si>
    <t>BSE Bastia</t>
  </si>
  <si>
    <t>Recette régionale Bastia</t>
  </si>
  <si>
    <t>Installation de store</t>
  </si>
  <si>
    <t>BSR Bastia</t>
  </si>
  <si>
    <t>Installation d'un distributeur essuie main</t>
  </si>
  <si>
    <t xml:space="preserve">TOTAL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</si>
</sst>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#,##0.00&quot; €&quot;"/>
    <numFmt numFmtId="166" formatCode="#,##0.00\ [$€-40C];[Red]\-#,##0.00\ [$€-40C]"/>
    <numFmt numFmtId="167" formatCode="#,##0.00\ _€"/>
  </numFmts>
  <fonts count="11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21" applyFont="1" applyAlignment="1">
      <alignment vertical="center"/>
      <protection/>
    </xf>
    <xf numFmtId="4" fontId="1" fillId="0" borderId="0" xfId="21" applyNumberFormat="1" applyFont="1" applyAlignment="1">
      <alignment vertical="center"/>
      <protection/>
    </xf>
    <xf numFmtId="164" fontId="4" fillId="0" borderId="0" xfId="19" applyNumberFormat="1" applyFont="1" applyFill="1" applyBorder="1" applyAlignment="1" applyProtection="1">
      <alignment horizontal="center"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165" fontId="3" fillId="0" borderId="3" xfId="21" applyNumberFormat="1" applyFont="1" applyBorder="1" applyAlignment="1">
      <alignment vertical="center"/>
      <protection/>
    </xf>
    <xf numFmtId="165" fontId="3" fillId="0" borderId="5" xfId="19" applyNumberFormat="1" applyFont="1" applyFill="1" applyBorder="1" applyAlignment="1" applyProtection="1">
      <alignment vertical="center"/>
      <protection locked="0"/>
    </xf>
    <xf numFmtId="0" fontId="1" fillId="0" borderId="0" xfId="21" applyFont="1" applyBorder="1" applyAlignment="1">
      <alignment vertical="center"/>
      <protection/>
    </xf>
    <xf numFmtId="165" fontId="0" fillId="0" borderId="4" xfId="21" applyNumberFormat="1" applyFont="1" applyBorder="1" applyAlignment="1">
      <alignment horizontal="left" vertical="center"/>
      <protection/>
    </xf>
    <xf numFmtId="165" fontId="3" fillId="0" borderId="5" xfId="19" applyNumberFormat="1" applyFont="1" applyFill="1" applyBorder="1" applyAlignment="1" applyProtection="1">
      <alignment horizontal="right" vertical="center"/>
      <protection/>
    </xf>
    <xf numFmtId="165" fontId="1" fillId="0" borderId="0" xfId="21" applyNumberFormat="1" applyFont="1" applyAlignment="1">
      <alignment vertical="center"/>
      <protection/>
    </xf>
    <xf numFmtId="0" fontId="1" fillId="0" borderId="0" xfId="21" applyFont="1" applyAlignment="1">
      <alignment horizontal="left" vertical="center" indent="1"/>
      <protection/>
    </xf>
    <xf numFmtId="165" fontId="3" fillId="0" borderId="4" xfId="21" applyNumberFormat="1" applyFont="1" applyBorder="1" applyAlignment="1">
      <alignment horizontal="right" vertical="center"/>
      <protection/>
    </xf>
    <xf numFmtId="165" fontId="3" fillId="2" borderId="3" xfId="21" applyNumberFormat="1" applyFont="1" applyFill="1" applyBorder="1" applyAlignment="1">
      <alignment horizontal="center" vertical="center"/>
      <protection/>
    </xf>
    <xf numFmtId="165" fontId="3" fillId="2" borderId="4" xfId="21" applyNumberFormat="1" applyFont="1" applyFill="1" applyBorder="1" applyAlignment="1">
      <alignment horizontal="center" vertical="center"/>
      <protection/>
    </xf>
    <xf numFmtId="165" fontId="3" fillId="2" borderId="5" xfId="21" applyNumberFormat="1" applyFont="1" applyFill="1" applyBorder="1" applyAlignment="1">
      <alignment horizontal="left" vertical="center" indent="2"/>
      <protection/>
    </xf>
    <xf numFmtId="165" fontId="0" fillId="0" borderId="3" xfId="21" applyNumberFormat="1" applyFont="1" applyBorder="1" applyAlignment="1">
      <alignment vertical="center"/>
      <protection/>
    </xf>
    <xf numFmtId="165" fontId="0" fillId="0" borderId="4" xfId="21" applyNumberFormat="1" applyFont="1" applyFill="1" applyBorder="1" applyAlignment="1">
      <alignment vertical="center"/>
      <protection/>
    </xf>
    <xf numFmtId="165" fontId="3" fillId="0" borderId="5" xfId="21" applyNumberFormat="1" applyFont="1" applyFill="1" applyBorder="1" applyAlignment="1">
      <alignment horizontal="right" vertical="center"/>
      <protection/>
    </xf>
    <xf numFmtId="165" fontId="0" fillId="0" borderId="3" xfId="21" applyNumberFormat="1" applyFont="1" applyFill="1" applyBorder="1" applyAlignment="1">
      <alignment vertical="center"/>
      <protection/>
    </xf>
    <xf numFmtId="0" fontId="0" fillId="0" borderId="4" xfId="0" applyFont="1" applyBorder="1" applyAlignment="1">
      <alignment wrapText="1"/>
    </xf>
    <xf numFmtId="165" fontId="3" fillId="0" borderId="5" xfId="21" applyNumberFormat="1" applyFont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 vertical="center"/>
    </xf>
    <xf numFmtId="166" fontId="3" fillId="0" borderId="6" xfId="21" applyNumberFormat="1" applyFont="1" applyBorder="1" applyAlignment="1">
      <alignment wrapText="1"/>
      <protection/>
    </xf>
    <xf numFmtId="165" fontId="0" fillId="3" borderId="3" xfId="21" applyNumberFormat="1" applyFont="1" applyFill="1" applyBorder="1" applyAlignment="1">
      <alignment vertical="center"/>
      <protection/>
    </xf>
    <xf numFmtId="0" fontId="5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21" applyFont="1" applyBorder="1" applyAlignment="1">
      <alignment wrapText="1"/>
      <protection/>
    </xf>
    <xf numFmtId="0" fontId="5" fillId="0" borderId="0" xfId="21" applyFont="1" applyAlignment="1">
      <alignment vertical="center"/>
      <protection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21" applyFont="1" applyBorder="1">
      <alignment/>
      <protection/>
    </xf>
    <xf numFmtId="4" fontId="7" fillId="0" borderId="0" xfId="21" applyNumberFormat="1" applyFont="1" applyFill="1" applyBorder="1" applyAlignment="1">
      <alignment horizontal="right" vertical="center"/>
      <protection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6" fontId="7" fillId="0" borderId="5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/>
    </xf>
    <xf numFmtId="166" fontId="7" fillId="0" borderId="5" xfId="0" applyNumberFormat="1" applyFont="1" applyBorder="1" applyAlignment="1">
      <alignment horizontal="right" vertical="top" wrapText="1"/>
    </xf>
    <xf numFmtId="0" fontId="9" fillId="0" borderId="0" xfId="21" applyFont="1" applyBorder="1" applyAlignment="1">
      <alignment horizontal="center" vertical="center"/>
      <protection/>
    </xf>
    <xf numFmtId="167" fontId="9" fillId="0" borderId="0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3" fillId="0" borderId="0" xfId="19" applyNumberFormat="1" applyFont="1" applyFill="1" applyBorder="1" applyAlignment="1" applyProtection="1">
      <alignment horizontal="center" vertical="center"/>
      <protection/>
    </xf>
    <xf numFmtId="164" fontId="3" fillId="0" borderId="0" xfId="19" applyNumberFormat="1" applyFont="1" applyFill="1" applyBorder="1" applyAlignment="1" applyProtection="1">
      <alignment horizontal="center" vertical="center"/>
      <protection/>
    </xf>
    <xf numFmtId="4" fontId="3" fillId="2" borderId="7" xfId="21" applyNumberFormat="1" applyFont="1" applyFill="1" applyBorder="1" applyAlignment="1">
      <alignment horizontal="center" vertical="center" wrapText="1"/>
      <protection/>
    </xf>
    <xf numFmtId="165" fontId="3" fillId="0" borderId="3" xfId="21" applyNumberFormat="1" applyFont="1" applyBorder="1" applyAlignment="1">
      <alignment vertical="center"/>
      <protection/>
    </xf>
    <xf numFmtId="165" fontId="0" fillId="0" borderId="3" xfId="21" applyNumberFormat="1" applyFont="1" applyBorder="1" applyAlignment="1">
      <alignment horizontal="left" vertical="center"/>
      <protection/>
    </xf>
    <xf numFmtId="165" fontId="3" fillId="0" borderId="3" xfId="21" applyNumberFormat="1" applyFont="1" applyBorder="1" applyAlignment="1">
      <alignment horizontal="left" vertical="center"/>
      <protection/>
    </xf>
    <xf numFmtId="165" fontId="3" fillId="2" borderId="8" xfId="21" applyNumberFormat="1" applyFont="1" applyFill="1" applyBorder="1" applyAlignment="1">
      <alignment horizontal="center" vertical="center"/>
      <protection/>
    </xf>
    <xf numFmtId="165" fontId="0" fillId="0" borderId="3" xfId="21" applyNumberFormat="1" applyFont="1" applyBorder="1" applyAlignment="1">
      <alignment horizontal="right" vertical="center"/>
      <protection/>
    </xf>
    <xf numFmtId="165" fontId="3" fillId="0" borderId="3" xfId="21" applyNumberFormat="1" applyFont="1" applyBorder="1" applyAlignment="1">
      <alignment horizontal="right" vertical="center"/>
      <protection/>
    </xf>
    <xf numFmtId="165" fontId="3" fillId="2" borderId="8" xfId="21" applyNumberFormat="1" applyFont="1" applyFill="1" applyBorder="1" applyAlignment="1">
      <alignment horizontal="left" vertical="center" indent="2"/>
      <protection/>
    </xf>
    <xf numFmtId="165" fontId="3" fillId="0" borderId="3" xfId="19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HS AU 02-12 -  2004" xfId="19"/>
    <cellStyle name="Normal_CHS AU 02-12 -  2004_1" xfId="20"/>
    <cellStyle name="Normal_suivi crédits 2003 2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tabSelected="1" zoomScale="156" zoomScaleNormal="156" workbookViewId="0" topLeftCell="C38">
      <selection activeCell="E46" sqref="E46"/>
    </sheetView>
  </sheetViews>
  <sheetFormatPr defaultColWidth="11.421875" defaultRowHeight="12.75"/>
  <cols>
    <col min="1" max="1" width="27.57421875" style="1" customWidth="1"/>
    <col min="2" max="2" width="42.421875" style="1" customWidth="1"/>
    <col min="3" max="3" width="11.57421875" style="2" customWidth="1"/>
    <col min="4" max="255" width="11.421875" style="1" customWidth="1"/>
  </cols>
  <sheetData>
    <row r="1" spans="1:3" ht="15">
      <c r="A1" s="47" t="s">
        <v>0</v>
      </c>
      <c r="B1" s="47"/>
      <c r="C1" s="47"/>
    </row>
    <row r="2" ht="8.25" customHeight="1"/>
    <row r="3" spans="1:3" ht="12.75">
      <c r="A3" s="48" t="s">
        <v>1</v>
      </c>
      <c r="B3" s="48"/>
      <c r="C3" s="48"/>
    </row>
    <row r="4" spans="1:3" ht="12.75">
      <c r="A4" s="49"/>
      <c r="B4" s="49"/>
      <c r="C4" s="49"/>
    </row>
    <row r="5" spans="1:3" ht="9" customHeight="1">
      <c r="A5" s="3"/>
      <c r="B5" s="3"/>
      <c r="C5" s="3"/>
    </row>
    <row r="6" spans="1:3" ht="11.25" customHeight="1">
      <c r="A6" s="4"/>
      <c r="B6" s="5"/>
      <c r="C6" s="50" t="s">
        <v>2</v>
      </c>
    </row>
    <row r="7" spans="1:3" ht="26.25" customHeight="1">
      <c r="A7" s="6"/>
      <c r="B7" s="7"/>
      <c r="C7" s="50"/>
    </row>
    <row r="8" spans="1:3" ht="12.75">
      <c r="A8" s="51" t="s">
        <v>3</v>
      </c>
      <c r="B8" s="51"/>
      <c r="C8" s="9">
        <v>48934</v>
      </c>
    </row>
    <row r="9" spans="1:3" ht="12.75">
      <c r="A9" s="52" t="s">
        <v>4</v>
      </c>
      <c r="B9" s="52"/>
      <c r="C9" s="9">
        <v>46488</v>
      </c>
    </row>
    <row r="10" spans="1:3" ht="12.75">
      <c r="A10" s="53" t="s">
        <v>5</v>
      </c>
      <c r="B10" s="53"/>
      <c r="C10" s="9">
        <f>C9</f>
        <v>46488</v>
      </c>
    </row>
    <row r="11" spans="1:256" s="10" customFormat="1" ht="12.75">
      <c r="A11" s="54" t="s">
        <v>6</v>
      </c>
      <c r="B11" s="54"/>
      <c r="C11" s="54"/>
      <c r="IV11"/>
    </row>
    <row r="12" spans="1:7" ht="12.75">
      <c r="A12" s="8"/>
      <c r="B12" s="11" t="s">
        <v>7</v>
      </c>
      <c r="C12" s="12">
        <v>1527.91</v>
      </c>
      <c r="D12" s="13"/>
      <c r="G12" s="14"/>
    </row>
    <row r="13" spans="1:7" ht="12.75">
      <c r="A13" s="8"/>
      <c r="B13" s="15" t="s">
        <v>8</v>
      </c>
      <c r="C13" s="12">
        <f>SUM(C12)</f>
        <v>1527.91</v>
      </c>
      <c r="G13" s="14"/>
    </row>
    <row r="14" spans="1:3" ht="13.5" customHeight="1">
      <c r="A14" s="16" t="s">
        <v>9</v>
      </c>
      <c r="B14" s="17" t="s">
        <v>9</v>
      </c>
      <c r="C14" s="18"/>
    </row>
    <row r="15" spans="1:3" ht="12.75">
      <c r="A15" s="19" t="s">
        <v>10</v>
      </c>
      <c r="B15" s="11" t="s">
        <v>11</v>
      </c>
      <c r="C15" s="12">
        <v>3000</v>
      </c>
    </row>
    <row r="16" spans="1:3" ht="12.75">
      <c r="A16" s="19" t="s">
        <v>12</v>
      </c>
      <c r="B16" s="11" t="s">
        <v>13</v>
      </c>
      <c r="C16" s="12">
        <v>920.92</v>
      </c>
    </row>
    <row r="17" spans="1:3" ht="12.75">
      <c r="A17" s="19" t="s">
        <v>14</v>
      </c>
      <c r="B17" s="20" t="s">
        <v>15</v>
      </c>
      <c r="C17" s="21">
        <v>1440</v>
      </c>
    </row>
    <row r="18" spans="1:3" ht="12.75">
      <c r="A18" s="19" t="s">
        <v>10</v>
      </c>
      <c r="B18" s="20" t="s">
        <v>16</v>
      </c>
      <c r="C18" s="21">
        <v>1080</v>
      </c>
    </row>
    <row r="19" spans="1:3" ht="12.75">
      <c r="A19" s="19" t="s">
        <v>14</v>
      </c>
      <c r="B19" s="20" t="s">
        <v>17</v>
      </c>
      <c r="C19" s="21">
        <v>700</v>
      </c>
    </row>
    <row r="20" spans="1:3" ht="12.75">
      <c r="A20" s="19" t="s">
        <v>12</v>
      </c>
      <c r="B20" s="20" t="s">
        <v>18</v>
      </c>
      <c r="C20" s="21">
        <v>2500</v>
      </c>
    </row>
    <row r="21" spans="1:3" ht="12.75">
      <c r="A21" s="19" t="s">
        <v>14</v>
      </c>
      <c r="B21" s="20" t="s">
        <v>19</v>
      </c>
      <c r="C21" s="21">
        <v>700</v>
      </c>
    </row>
    <row r="22" spans="1:3" ht="12.75">
      <c r="A22" s="55" t="s">
        <v>20</v>
      </c>
      <c r="B22" s="55"/>
      <c r="C22" s="12">
        <f>SUM(C15:C21)</f>
        <v>10340.92</v>
      </c>
    </row>
    <row r="23" spans="1:256" s="10" customFormat="1" ht="13.5" customHeight="1">
      <c r="A23" s="54" t="s">
        <v>21</v>
      </c>
      <c r="B23" s="54"/>
      <c r="C23" s="54"/>
      <c r="IV23"/>
    </row>
    <row r="24" spans="1:256" s="25" customFormat="1" ht="12.75">
      <c r="A24" s="22" t="s">
        <v>22</v>
      </c>
      <c r="B24" s="23" t="s">
        <v>23</v>
      </c>
      <c r="C24" s="24">
        <v>4329.52</v>
      </c>
      <c r="IV24"/>
    </row>
    <row r="25" spans="1:256" s="25" customFormat="1" ht="15" customHeight="1">
      <c r="A25" s="22" t="s">
        <v>24</v>
      </c>
      <c r="B25" s="26" t="s">
        <v>25</v>
      </c>
      <c r="C25" s="24">
        <v>1371.6</v>
      </c>
      <c r="IV25"/>
    </row>
    <row r="26" spans="1:256" s="25" customFormat="1" ht="15" customHeight="1">
      <c r="A26" s="22" t="s">
        <v>26</v>
      </c>
      <c r="B26" s="27" t="s">
        <v>27</v>
      </c>
      <c r="C26" s="28">
        <v>7733.58</v>
      </c>
      <c r="IV26"/>
    </row>
    <row r="27" spans="1:256" s="10" customFormat="1" ht="16.5" customHeight="1">
      <c r="A27" s="56" t="s">
        <v>20</v>
      </c>
      <c r="B27" s="56"/>
      <c r="C27" s="12">
        <f>SUM(C24:C26)</f>
        <v>13434.7</v>
      </c>
      <c r="IV27"/>
    </row>
    <row r="28" spans="1:256" s="10" customFormat="1" ht="13.5" customHeight="1">
      <c r="A28" s="54" t="s">
        <v>28</v>
      </c>
      <c r="B28" s="54"/>
      <c r="C28" s="54"/>
      <c r="IV28"/>
    </row>
    <row r="29" spans="1:256" s="25" customFormat="1" ht="13.5" customHeight="1">
      <c r="A29" s="29" t="s">
        <v>29</v>
      </c>
      <c r="B29" s="30" t="s">
        <v>30</v>
      </c>
      <c r="C29" s="21">
        <v>1525.35</v>
      </c>
      <c r="IV29"/>
    </row>
    <row r="30" spans="1:3" ht="17.25" customHeight="1">
      <c r="A30" s="56" t="s">
        <v>20</v>
      </c>
      <c r="B30" s="56"/>
      <c r="C30" s="12">
        <f>SUM(C29:C29)</f>
        <v>1525.35</v>
      </c>
    </row>
    <row r="31" spans="1:256" s="10" customFormat="1" ht="13.5" customHeight="1">
      <c r="A31" s="54" t="s">
        <v>31</v>
      </c>
      <c r="B31" s="54"/>
      <c r="C31" s="54"/>
      <c r="IV31"/>
    </row>
    <row r="32" spans="1:5" ht="27">
      <c r="A32" s="31" t="s">
        <v>32</v>
      </c>
      <c r="B32" s="32" t="s">
        <v>33</v>
      </c>
      <c r="C32" s="24">
        <v>4047.52</v>
      </c>
      <c r="E32" s="33"/>
    </row>
    <row r="33" spans="1:3" ht="27">
      <c r="A33" s="31" t="s">
        <v>34</v>
      </c>
      <c r="B33" s="23" t="s">
        <v>35</v>
      </c>
      <c r="C33" s="24">
        <v>2656.8</v>
      </c>
    </row>
    <row r="34" spans="1:3" ht="12.75">
      <c r="A34" s="31" t="s">
        <v>36</v>
      </c>
      <c r="B34" s="26" t="s">
        <v>23</v>
      </c>
      <c r="C34" s="24">
        <v>108</v>
      </c>
    </row>
    <row r="35" spans="1:3" ht="12.75">
      <c r="A35" s="34" t="s">
        <v>37</v>
      </c>
      <c r="B35" s="26" t="s">
        <v>38</v>
      </c>
      <c r="C35" s="24">
        <v>341.28</v>
      </c>
    </row>
    <row r="36" spans="1:3" ht="12.75">
      <c r="A36" s="31" t="s">
        <v>39</v>
      </c>
      <c r="B36" s="26" t="s">
        <v>40</v>
      </c>
      <c r="C36" s="24">
        <v>2451.6</v>
      </c>
    </row>
    <row r="37" spans="1:3" ht="12.75">
      <c r="A37" s="31" t="s">
        <v>41</v>
      </c>
      <c r="B37" s="35" t="s">
        <v>42</v>
      </c>
      <c r="C37" s="24">
        <v>1189.08</v>
      </c>
    </row>
    <row r="38" spans="1:3" ht="12.75">
      <c r="A38" s="31" t="s">
        <v>43</v>
      </c>
      <c r="B38" s="35" t="s">
        <v>44</v>
      </c>
      <c r="C38" s="24">
        <v>1562.91</v>
      </c>
    </row>
    <row r="39" spans="1:3" ht="12.75">
      <c r="A39" s="31" t="s">
        <v>39</v>
      </c>
      <c r="B39" s="36" t="s">
        <v>45</v>
      </c>
      <c r="C39" s="24">
        <v>403.14</v>
      </c>
    </row>
    <row r="40" spans="1:5" ht="20.25" customHeight="1">
      <c r="A40" s="56" t="s">
        <v>20</v>
      </c>
      <c r="B40" s="56"/>
      <c r="C40" s="12">
        <f>SUM(C32:C39)</f>
        <v>12760.329999999998</v>
      </c>
      <c r="E40" s="2"/>
    </row>
    <row r="41" spans="1:4" ht="15" customHeight="1">
      <c r="A41" s="54" t="s">
        <v>46</v>
      </c>
      <c r="B41" s="54"/>
      <c r="C41" s="54"/>
      <c r="D41" s="37"/>
    </row>
    <row r="42" spans="1:4" ht="14.25" customHeight="1">
      <c r="A42" s="38" t="s">
        <v>47</v>
      </c>
      <c r="B42" s="39" t="s">
        <v>48</v>
      </c>
      <c r="C42" s="40">
        <v>3660.12</v>
      </c>
      <c r="D42" s="37"/>
    </row>
    <row r="43" spans="1:4" ht="16.5" customHeight="1">
      <c r="A43" s="41" t="s">
        <v>49</v>
      </c>
      <c r="B43" s="39" t="s">
        <v>50</v>
      </c>
      <c r="C43" s="40">
        <v>812.16</v>
      </c>
      <c r="D43" s="37"/>
    </row>
    <row r="44" spans="1:4" ht="15" customHeight="1">
      <c r="A44" s="38" t="s">
        <v>51</v>
      </c>
      <c r="B44" s="39" t="s">
        <v>50</v>
      </c>
      <c r="C44" s="40">
        <v>796</v>
      </c>
      <c r="D44" s="37"/>
    </row>
    <row r="45" spans="1:4" ht="15" customHeight="1">
      <c r="A45" s="42" t="s">
        <v>47</v>
      </c>
      <c r="B45" s="39" t="s">
        <v>50</v>
      </c>
      <c r="C45" s="40">
        <v>796</v>
      </c>
      <c r="D45" s="37"/>
    </row>
    <row r="46" spans="1:4" ht="15" customHeight="1">
      <c r="A46" s="38" t="s">
        <v>52</v>
      </c>
      <c r="B46" s="39" t="s">
        <v>53</v>
      </c>
      <c r="C46" s="43">
        <v>796</v>
      </c>
      <c r="D46" s="37"/>
    </row>
    <row r="47" spans="1:4" ht="13.5" customHeight="1">
      <c r="A47" s="38" t="s">
        <v>54</v>
      </c>
      <c r="B47" s="39" t="s">
        <v>55</v>
      </c>
      <c r="C47" s="40">
        <v>38.51</v>
      </c>
      <c r="D47" s="2"/>
    </row>
    <row r="48" spans="1:3" ht="20.25" customHeight="1">
      <c r="A48" s="56" t="s">
        <v>20</v>
      </c>
      <c r="B48" s="56"/>
      <c r="C48" s="12">
        <f>SUM(C42:C47)</f>
        <v>6898.79</v>
      </c>
    </row>
    <row r="49" spans="1:3" ht="13.5" customHeight="1">
      <c r="A49" s="57"/>
      <c r="B49" s="57"/>
      <c r="C49" s="57"/>
    </row>
    <row r="50" spans="1:256" s="10" customFormat="1" ht="21" customHeight="1">
      <c r="A50" s="58" t="s">
        <v>56</v>
      </c>
      <c r="B50" s="58"/>
      <c r="C50" s="12">
        <f>SUM(C48+C40+C30+C27+C22+C13)</f>
        <v>46488</v>
      </c>
      <c r="IV50"/>
    </row>
    <row r="51" spans="1:256" s="10" customFormat="1" ht="15" customHeight="1">
      <c r="A51" s="44"/>
      <c r="B51" s="44"/>
      <c r="C51" s="45"/>
      <c r="IV51"/>
    </row>
    <row r="53" ht="12.75">
      <c r="B53" s="46"/>
    </row>
  </sheetData>
  <mergeCells count="19">
    <mergeCell ref="A48:B48"/>
    <mergeCell ref="A49:C49"/>
    <mergeCell ref="A50:B50"/>
    <mergeCell ref="A30:B30"/>
    <mergeCell ref="A31:C31"/>
    <mergeCell ref="A40:B40"/>
    <mergeCell ref="A41:C41"/>
    <mergeCell ref="A22:B22"/>
    <mergeCell ref="A23:C23"/>
    <mergeCell ref="A27:B27"/>
    <mergeCell ref="A28:C28"/>
    <mergeCell ref="A8:B8"/>
    <mergeCell ref="A9:B9"/>
    <mergeCell ref="A10:B10"/>
    <mergeCell ref="A11:C11"/>
    <mergeCell ref="A1:C1"/>
    <mergeCell ref="A3:C3"/>
    <mergeCell ref="A4:C4"/>
    <mergeCell ref="C6:C7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