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<sst xmlns="http://schemas.openxmlformats.org/spreadsheetml/2006/main" count="60" uniqueCount="52">
  <si>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Alban</t>
  </si>
  <si>
    <t>albi trésor</t>
  </si>
  <si>
    <t>albi ville</t>
  </si>
  <si>
    <t>carmaux</t>
  </si>
  <si>
    <t>castelnau montmirail</t>
  </si>
  <si>
    <t>cordes vaour</t>
  </si>
  <si>
    <t>gaillac cadalen</t>
  </si>
  <si>
    <t>lisle sur tarn</t>
  </si>
  <si>
    <t>monestier</t>
  </si>
  <si>
    <t>rabastens salvagnac</t>
  </si>
  <si>
    <t>réalmnt</t>
  </si>
  <si>
    <t>valence d'albigeois</t>
  </si>
  <si>
    <t>paierie départementale</t>
  </si>
  <si>
    <t>total albigeois</t>
  </si>
  <si>
    <t>CASTRES T</t>
  </si>
  <si>
    <t>CASTRES VILLE</t>
  </si>
  <si>
    <t>CUQ TOULZA</t>
  </si>
  <si>
    <t>DOURGNE</t>
  </si>
  <si>
    <t>GRAULHET</t>
  </si>
  <si>
    <t>LABRUGUIERE</t>
  </si>
  <si>
    <t>LACAUNE</t>
  </si>
  <si>
    <t>LAUTREC</t>
  </si>
  <si>
    <t>LAVAUR</t>
  </si>
  <si>
    <t>MAZAMET</t>
  </si>
  <si>
    <t>MONTREDON LABESSONNIE</t>
  </si>
  <si>
    <t>PUYLAURENS</t>
  </si>
  <si>
    <t>ROQUECOURBE</t>
  </si>
  <si>
    <t>ST AMANS SOULT</t>
  </si>
  <si>
    <t>ST PAUL CAP DE JOUX</t>
  </si>
  <si>
    <t>ST SULPICE</t>
  </si>
  <si>
    <t>VABRE</t>
  </si>
  <si>
    <t>VIELMUR</t>
  </si>
  <si>
    <t>TOTAL CASTRAIS</t>
  </si>
  <si>
    <t>TOTAL PNC</t>
  </si>
  <si>
    <t>TOTAL TG</t>
  </si>
  <si>
    <t>TOTAL SERVICES TG</t>
  </si>
  <si>
    <t>ENQUETEUR COMMISSIONNE</t>
  </si>
  <si>
    <t>REMPLACEMENT TG</t>
  </si>
  <si>
    <t>RF CASTRES</t>
  </si>
  <si>
    <t>RF AGENT ENQUETEUR</t>
  </si>
  <si>
    <t>RF REMPLACEMENT</t>
  </si>
  <si>
    <t>TOTAL RF</t>
  </si>
  <si>
    <t>TOTAL D2PARTEMENT</t>
  </si>
  <si>
    <t>THEORIQUE</t>
  </si>
  <si>
    <t>NBRE</t>
  </si>
  <si>
    <t>REEL</t>
  </si>
  <si>
    <t>CADRE B</t>
  </si>
  <si>
    <t>CADRE C</t>
  </si>
  <si>
    <t>TOTAL</t>
  </si>
  <si>
    <t>BRASSAC</t>
  </si>
  <si>
    <t>différence</t>
  </si>
  <si>
    <t>2 départs au 1/02/05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</si>
</sst>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35</xdr:row>
      <xdr:rowOff>152400</xdr:rowOff>
    </xdr:from>
    <xdr:to>
      <xdr:col>13</xdr:col>
      <xdr:colOff>676275</xdr:colOff>
      <xdr:row>38</xdr:row>
      <xdr:rowOff>19050</xdr:rowOff>
    </xdr:to>
    <xdr:sp>
      <xdr:nvSpPr>
        <xdr:cNvPr id="1" name="AutoShape 10"/>
        <xdr:cNvSpPr>
          <a:spLocks/>
        </xdr:cNvSpPr>
      </xdr:nvSpPr>
      <xdr:spPr>
        <a:xfrm>
          <a:off x="6877050" y="58197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31</xdr:row>
      <xdr:rowOff>142875</xdr:rowOff>
    </xdr:from>
    <xdr:to>
      <xdr:col>13</xdr:col>
      <xdr:colOff>676275</xdr:colOff>
      <xdr:row>33</xdr:row>
      <xdr:rowOff>9525</xdr:rowOff>
    </xdr:to>
    <xdr:sp>
      <xdr:nvSpPr>
        <xdr:cNvPr id="2" name="AutoShape 11"/>
        <xdr:cNvSpPr>
          <a:spLocks/>
        </xdr:cNvSpPr>
      </xdr:nvSpPr>
      <xdr:spPr>
        <a:xfrm>
          <a:off x="6877050" y="5162550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</xdr:row>
      <xdr:rowOff>152400</xdr:rowOff>
    </xdr:from>
    <xdr:to>
      <xdr:col>13</xdr:col>
      <xdr:colOff>676275</xdr:colOff>
      <xdr:row>3</xdr:row>
      <xdr:rowOff>9525</xdr:rowOff>
    </xdr:to>
    <xdr:sp>
      <xdr:nvSpPr>
        <xdr:cNvPr id="3" name="AutoShape 13"/>
        <xdr:cNvSpPr>
          <a:spLocks/>
        </xdr:cNvSpPr>
      </xdr:nvSpPr>
      <xdr:spPr>
        <a:xfrm>
          <a:off x="6877050" y="304800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</xdr:row>
      <xdr:rowOff>142875</xdr:rowOff>
    </xdr:from>
    <xdr:to>
      <xdr:col>13</xdr:col>
      <xdr:colOff>657225</xdr:colOff>
      <xdr:row>5</xdr:row>
      <xdr:rowOff>9525</xdr:rowOff>
    </xdr:to>
    <xdr:sp>
      <xdr:nvSpPr>
        <xdr:cNvPr id="4" name="AutoShape 14"/>
        <xdr:cNvSpPr>
          <a:spLocks/>
        </xdr:cNvSpPr>
      </xdr:nvSpPr>
      <xdr:spPr>
        <a:xfrm>
          <a:off x="6858000" y="628650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152400</xdr:rowOff>
    </xdr:from>
    <xdr:to>
      <xdr:col>13</xdr:col>
      <xdr:colOff>657225</xdr:colOff>
      <xdr:row>9</xdr:row>
      <xdr:rowOff>19050</xdr:rowOff>
    </xdr:to>
    <xdr:sp>
      <xdr:nvSpPr>
        <xdr:cNvPr id="5" name="AutoShape 15"/>
        <xdr:cNvSpPr>
          <a:spLocks/>
        </xdr:cNvSpPr>
      </xdr:nvSpPr>
      <xdr:spPr>
        <a:xfrm>
          <a:off x="6858000" y="12858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11</xdr:row>
      <xdr:rowOff>152400</xdr:rowOff>
    </xdr:from>
    <xdr:to>
      <xdr:col>13</xdr:col>
      <xdr:colOff>666750</xdr:colOff>
      <xdr:row>13</xdr:row>
      <xdr:rowOff>19050</xdr:rowOff>
    </xdr:to>
    <xdr:sp>
      <xdr:nvSpPr>
        <xdr:cNvPr id="6" name="AutoShape 16"/>
        <xdr:cNvSpPr>
          <a:spLocks/>
        </xdr:cNvSpPr>
      </xdr:nvSpPr>
      <xdr:spPr>
        <a:xfrm>
          <a:off x="6867525" y="19335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142875</xdr:rowOff>
    </xdr:from>
    <xdr:to>
      <xdr:col>13</xdr:col>
      <xdr:colOff>666750</xdr:colOff>
      <xdr:row>18</xdr:row>
      <xdr:rowOff>9525</xdr:rowOff>
    </xdr:to>
    <xdr:sp>
      <xdr:nvSpPr>
        <xdr:cNvPr id="7" name="AutoShape 18"/>
        <xdr:cNvSpPr>
          <a:spLocks/>
        </xdr:cNvSpPr>
      </xdr:nvSpPr>
      <xdr:spPr>
        <a:xfrm>
          <a:off x="6867525" y="27336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123825</xdr:rowOff>
    </xdr:from>
    <xdr:to>
      <xdr:col>13</xdr:col>
      <xdr:colOff>676275</xdr:colOff>
      <xdr:row>29</xdr:row>
      <xdr:rowOff>152400</xdr:rowOff>
    </xdr:to>
    <xdr:sp>
      <xdr:nvSpPr>
        <xdr:cNvPr id="8" name="AutoShape 20"/>
        <xdr:cNvSpPr>
          <a:spLocks/>
        </xdr:cNvSpPr>
      </xdr:nvSpPr>
      <xdr:spPr>
        <a:xfrm>
          <a:off x="6877050" y="465772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123825</xdr:rowOff>
    </xdr:from>
    <xdr:to>
      <xdr:col>13</xdr:col>
      <xdr:colOff>685800</xdr:colOff>
      <xdr:row>27</xdr:row>
      <xdr:rowOff>152400</xdr:rowOff>
    </xdr:to>
    <xdr:sp>
      <xdr:nvSpPr>
        <xdr:cNvPr id="9" name="AutoShape 21"/>
        <xdr:cNvSpPr>
          <a:spLocks/>
        </xdr:cNvSpPr>
      </xdr:nvSpPr>
      <xdr:spPr>
        <a:xfrm>
          <a:off x="6886575" y="43338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152400</xdr:rowOff>
    </xdr:from>
    <xdr:to>
      <xdr:col>13</xdr:col>
      <xdr:colOff>685800</xdr:colOff>
      <xdr:row>24</xdr:row>
      <xdr:rowOff>19050</xdr:rowOff>
    </xdr:to>
    <xdr:sp>
      <xdr:nvSpPr>
        <xdr:cNvPr id="10" name="AutoShape 22"/>
        <xdr:cNvSpPr>
          <a:spLocks/>
        </xdr:cNvSpPr>
      </xdr:nvSpPr>
      <xdr:spPr>
        <a:xfrm>
          <a:off x="6886575" y="3714750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19</xdr:row>
      <xdr:rowOff>133350</xdr:rowOff>
    </xdr:from>
    <xdr:to>
      <xdr:col>13</xdr:col>
      <xdr:colOff>676275</xdr:colOff>
      <xdr:row>21</xdr:row>
      <xdr:rowOff>0</xdr:rowOff>
    </xdr:to>
    <xdr:sp>
      <xdr:nvSpPr>
        <xdr:cNvPr id="11" name="AutoShape 23"/>
        <xdr:cNvSpPr>
          <a:spLocks/>
        </xdr:cNvSpPr>
      </xdr:nvSpPr>
      <xdr:spPr>
        <a:xfrm>
          <a:off x="6877050" y="320992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18</xdr:row>
      <xdr:rowOff>152400</xdr:rowOff>
    </xdr:from>
    <xdr:to>
      <xdr:col>13</xdr:col>
      <xdr:colOff>685800</xdr:colOff>
      <xdr:row>20</xdr:row>
      <xdr:rowOff>19050</xdr:rowOff>
    </xdr:to>
    <xdr:sp>
      <xdr:nvSpPr>
        <xdr:cNvPr id="12" name="AutoShape 24"/>
        <xdr:cNvSpPr>
          <a:spLocks/>
        </xdr:cNvSpPr>
      </xdr:nvSpPr>
      <xdr:spPr>
        <a:xfrm>
          <a:off x="6886575" y="3067050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39</xdr:row>
      <xdr:rowOff>9525</xdr:rowOff>
    </xdr:from>
    <xdr:to>
      <xdr:col>13</xdr:col>
      <xdr:colOff>676275</xdr:colOff>
      <xdr:row>40</xdr:row>
      <xdr:rowOff>38100</xdr:rowOff>
    </xdr:to>
    <xdr:sp>
      <xdr:nvSpPr>
        <xdr:cNvPr id="13" name="AutoShape 25"/>
        <xdr:cNvSpPr>
          <a:spLocks/>
        </xdr:cNvSpPr>
      </xdr:nvSpPr>
      <xdr:spPr>
        <a:xfrm>
          <a:off x="6877050" y="61626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152400</xdr:rowOff>
    </xdr:from>
    <xdr:to>
      <xdr:col>13</xdr:col>
      <xdr:colOff>676275</xdr:colOff>
      <xdr:row>42</xdr:row>
      <xdr:rowOff>19050</xdr:rowOff>
    </xdr:to>
    <xdr:sp>
      <xdr:nvSpPr>
        <xdr:cNvPr id="14" name="AutoShape 26"/>
        <xdr:cNvSpPr>
          <a:spLocks/>
        </xdr:cNvSpPr>
      </xdr:nvSpPr>
      <xdr:spPr>
        <a:xfrm>
          <a:off x="6877050" y="6467475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42</xdr:row>
      <xdr:rowOff>9525</xdr:rowOff>
    </xdr:from>
    <xdr:to>
      <xdr:col>13</xdr:col>
      <xdr:colOff>676275</xdr:colOff>
      <xdr:row>43</xdr:row>
      <xdr:rowOff>38100</xdr:rowOff>
    </xdr:to>
    <xdr:sp>
      <xdr:nvSpPr>
        <xdr:cNvPr id="15" name="AutoShape 27"/>
        <xdr:cNvSpPr>
          <a:spLocks/>
        </xdr:cNvSpPr>
      </xdr:nvSpPr>
      <xdr:spPr>
        <a:xfrm>
          <a:off x="6877050" y="6648450"/>
          <a:ext cx="647700" cy="190500"/>
        </a:xfrm>
        <a:prstGeom prst="lef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B29">
      <selection activeCell="O43" sqref="O43"/>
    </sheetView>
  </sheetViews>
  <sheetFormatPr defaultColWidth="11.421875" defaultRowHeight="12.75"/>
  <cols>
    <col min="1" max="1" width="17.57421875" style="8" customWidth="1"/>
    <col min="2" max="2" width="7.57421875" style="8" customWidth="1"/>
    <col min="3" max="3" width="6.421875" style="8" customWidth="1"/>
    <col min="4" max="4" width="7.140625" style="8" customWidth="1"/>
    <col min="5" max="5" width="7.421875" style="12" customWidth="1"/>
    <col min="6" max="6" width="7.8515625" style="8" customWidth="1"/>
    <col min="7" max="7" width="7.140625" style="8" customWidth="1"/>
    <col min="8" max="8" width="6.421875" style="8" customWidth="1"/>
    <col min="9" max="9" width="7.57421875" style="12" customWidth="1"/>
    <col min="10" max="10" width="6.421875" style="8" customWidth="1"/>
    <col min="11" max="11" width="7.140625" style="8" customWidth="1"/>
    <col min="12" max="12" width="6.8515625" style="8" customWidth="1"/>
    <col min="13" max="13" width="7.140625" style="12" customWidth="1"/>
    <col min="14" max="16384" width="11.421875" style="8" customWidth="1"/>
  </cols>
  <sheetData>
    <row r="1" spans="1:13" ht="12" customHeight="1">
      <c r="A1" s="7"/>
      <c r="B1" s="16" t="s">
        <v>46</v>
      </c>
      <c r="C1" s="16"/>
      <c r="D1" s="16"/>
      <c r="E1" s="16"/>
      <c r="F1" s="16" t="s">
        <v>47</v>
      </c>
      <c r="G1" s="16"/>
      <c r="H1" s="16"/>
      <c r="I1" s="16"/>
      <c r="J1" s="16" t="s">
        <v>48</v>
      </c>
      <c r="K1" s="16"/>
      <c r="L1" s="16"/>
      <c r="M1" s="16"/>
    </row>
    <row r="2" spans="1:14" ht="13.5" customHeight="1">
      <c r="A2" s="1"/>
      <c r="B2" s="3" t="s">
        <v>43</v>
      </c>
      <c r="C2" s="3" t="s">
        <v>44</v>
      </c>
      <c r="D2" s="3" t="s">
        <v>45</v>
      </c>
      <c r="E2" s="4" t="s">
        <v>50</v>
      </c>
      <c r="F2" s="3" t="s">
        <v>43</v>
      </c>
      <c r="G2" s="3" t="s">
        <v>44</v>
      </c>
      <c r="H2" s="3" t="s">
        <v>45</v>
      </c>
      <c r="I2" s="5" t="s">
        <v>50</v>
      </c>
      <c r="J2" s="3" t="s">
        <v>43</v>
      </c>
      <c r="K2" s="3" t="s">
        <v>44</v>
      </c>
      <c r="L2" s="3" t="s">
        <v>45</v>
      </c>
      <c r="M2" s="6" t="s">
        <v>50</v>
      </c>
      <c r="N2" s="2"/>
    </row>
    <row r="3" spans="1:13" ht="12.75">
      <c r="A3" s="7" t="s">
        <v>0</v>
      </c>
      <c r="B3" s="7">
        <v>0</v>
      </c>
      <c r="C3" s="7">
        <v>0</v>
      </c>
      <c r="D3" s="7">
        <v>0</v>
      </c>
      <c r="E3" s="9">
        <f>D3-B3</f>
        <v>0</v>
      </c>
      <c r="F3" s="7">
        <v>2</v>
      </c>
      <c r="G3" s="7">
        <v>2</v>
      </c>
      <c r="H3" s="7">
        <v>1.5</v>
      </c>
      <c r="I3" s="10">
        <f>H3-F3</f>
        <v>-0.5</v>
      </c>
      <c r="J3" s="7">
        <v>2</v>
      </c>
      <c r="K3" s="7">
        <v>2</v>
      </c>
      <c r="L3" s="7">
        <v>1.5</v>
      </c>
      <c r="M3" s="14">
        <f>L3-J3</f>
        <v>-0.5</v>
      </c>
    </row>
    <row r="4" spans="1:13" ht="12.75">
      <c r="A4" s="7" t="s">
        <v>1</v>
      </c>
      <c r="B4" s="7">
        <v>5</v>
      </c>
      <c r="C4" s="7">
        <v>7</v>
      </c>
      <c r="D4" s="7">
        <v>6.3</v>
      </c>
      <c r="E4" s="9">
        <f aca="true" t="shared" si="0" ref="E4:E35">D4-B4</f>
        <v>1.2999999999999998</v>
      </c>
      <c r="F4" s="7">
        <v>7</v>
      </c>
      <c r="G4" s="7">
        <v>7</v>
      </c>
      <c r="H4" s="7">
        <v>6.2</v>
      </c>
      <c r="I4" s="10">
        <f aca="true" t="shared" si="1" ref="I4:I35">H4-F4</f>
        <v>-0.7999999999999998</v>
      </c>
      <c r="J4" s="7">
        <v>12</v>
      </c>
      <c r="K4" s="7">
        <v>14</v>
      </c>
      <c r="L4" s="7">
        <v>12.5</v>
      </c>
      <c r="M4" s="11">
        <f aca="true" t="shared" si="2" ref="M4:M35">L4-J4</f>
        <v>0.5</v>
      </c>
    </row>
    <row r="5" spans="1:13" ht="12.75">
      <c r="A5" s="7" t="s">
        <v>2</v>
      </c>
      <c r="B5" s="7">
        <v>12</v>
      </c>
      <c r="C5" s="7">
        <v>11</v>
      </c>
      <c r="D5" s="7">
        <v>10.8</v>
      </c>
      <c r="E5" s="9">
        <f t="shared" si="0"/>
        <v>-1.1999999999999993</v>
      </c>
      <c r="F5" s="7">
        <v>15</v>
      </c>
      <c r="G5" s="7">
        <v>17</v>
      </c>
      <c r="H5" s="7">
        <v>15.3</v>
      </c>
      <c r="I5" s="10">
        <v>0.3</v>
      </c>
      <c r="J5" s="7">
        <v>27</v>
      </c>
      <c r="K5" s="7">
        <v>28</v>
      </c>
      <c r="L5" s="7">
        <v>26.1</v>
      </c>
      <c r="M5" s="14">
        <f t="shared" si="2"/>
        <v>-0.8999999999999986</v>
      </c>
    </row>
    <row r="6" spans="1:14" ht="12.75">
      <c r="A6" s="7" t="s">
        <v>3</v>
      </c>
      <c r="B6" s="7">
        <v>4</v>
      </c>
      <c r="C6" s="7">
        <v>8</v>
      </c>
      <c r="D6" s="7">
        <v>6.2</v>
      </c>
      <c r="E6" s="9">
        <f t="shared" si="0"/>
        <v>2.2</v>
      </c>
      <c r="F6" s="7">
        <v>6.5</v>
      </c>
      <c r="G6" s="7">
        <v>7</v>
      </c>
      <c r="H6" s="7">
        <v>5.8</v>
      </c>
      <c r="I6" s="10">
        <f t="shared" si="1"/>
        <v>-0.7000000000000002</v>
      </c>
      <c r="J6" s="7">
        <v>10.5</v>
      </c>
      <c r="K6" s="7">
        <v>15</v>
      </c>
      <c r="L6" s="7">
        <v>12</v>
      </c>
      <c r="M6" s="11">
        <f t="shared" si="2"/>
        <v>1.5</v>
      </c>
      <c r="N6" s="8" t="s">
        <v>51</v>
      </c>
    </row>
    <row r="7" spans="1:13" ht="12.75">
      <c r="A7" s="7" t="s">
        <v>4</v>
      </c>
      <c r="B7" s="7">
        <v>0</v>
      </c>
      <c r="C7" s="7">
        <v>1</v>
      </c>
      <c r="D7" s="7">
        <v>1</v>
      </c>
      <c r="E7" s="9">
        <f t="shared" si="0"/>
        <v>1</v>
      </c>
      <c r="F7" s="7">
        <v>1</v>
      </c>
      <c r="G7" s="7">
        <v>0</v>
      </c>
      <c r="H7" s="7">
        <v>0</v>
      </c>
      <c r="I7" s="10">
        <f t="shared" si="1"/>
        <v>-1</v>
      </c>
      <c r="J7" s="7">
        <v>1</v>
      </c>
      <c r="K7" s="7">
        <v>1</v>
      </c>
      <c r="L7" s="7">
        <v>1</v>
      </c>
      <c r="M7" s="11">
        <f t="shared" si="2"/>
        <v>0</v>
      </c>
    </row>
    <row r="8" spans="1:13" ht="12.75">
      <c r="A8" s="7" t="s">
        <v>5</v>
      </c>
      <c r="B8" s="7">
        <v>1</v>
      </c>
      <c r="C8" s="7">
        <v>1</v>
      </c>
      <c r="D8" s="7">
        <v>1</v>
      </c>
      <c r="E8" s="9">
        <f t="shared" si="0"/>
        <v>0</v>
      </c>
      <c r="F8" s="7">
        <v>2</v>
      </c>
      <c r="G8" s="7">
        <v>2</v>
      </c>
      <c r="H8" s="7">
        <v>2</v>
      </c>
      <c r="I8" s="10">
        <f t="shared" si="1"/>
        <v>0</v>
      </c>
      <c r="J8" s="7">
        <v>3</v>
      </c>
      <c r="K8" s="7">
        <v>3</v>
      </c>
      <c r="L8" s="7">
        <v>3</v>
      </c>
      <c r="M8" s="11">
        <f t="shared" si="2"/>
        <v>0</v>
      </c>
    </row>
    <row r="9" spans="1:13" ht="12.75">
      <c r="A9" s="7" t="s">
        <v>6</v>
      </c>
      <c r="B9" s="7">
        <v>4</v>
      </c>
      <c r="C9" s="7">
        <v>6</v>
      </c>
      <c r="D9" s="7">
        <v>4.7</v>
      </c>
      <c r="E9" s="9">
        <f t="shared" si="0"/>
        <v>0.7000000000000002</v>
      </c>
      <c r="F9" s="7">
        <v>5</v>
      </c>
      <c r="G9" s="7">
        <v>5</v>
      </c>
      <c r="H9" s="7">
        <v>3.8</v>
      </c>
      <c r="I9" s="10">
        <f t="shared" si="1"/>
        <v>-1.2000000000000002</v>
      </c>
      <c r="J9" s="7">
        <v>9</v>
      </c>
      <c r="K9" s="7">
        <v>11</v>
      </c>
      <c r="L9" s="7">
        <v>8.5</v>
      </c>
      <c r="M9" s="14">
        <f t="shared" si="2"/>
        <v>-0.5</v>
      </c>
    </row>
    <row r="10" spans="1:13" ht="12.75">
      <c r="A10" s="7" t="s">
        <v>7</v>
      </c>
      <c r="B10" s="7">
        <v>0</v>
      </c>
      <c r="C10" s="7">
        <v>0</v>
      </c>
      <c r="D10" s="7">
        <v>0</v>
      </c>
      <c r="E10" s="9">
        <f t="shared" si="0"/>
        <v>0</v>
      </c>
      <c r="F10" s="7">
        <v>1.5</v>
      </c>
      <c r="G10" s="7">
        <v>2</v>
      </c>
      <c r="H10" s="7">
        <v>1.8</v>
      </c>
      <c r="I10" s="10">
        <f t="shared" si="1"/>
        <v>0.30000000000000004</v>
      </c>
      <c r="J10" s="7">
        <v>1.5</v>
      </c>
      <c r="K10" s="7">
        <v>2</v>
      </c>
      <c r="L10" s="7">
        <v>1.8</v>
      </c>
      <c r="M10" s="11">
        <f t="shared" si="2"/>
        <v>0.30000000000000004</v>
      </c>
    </row>
    <row r="11" spans="1:13" ht="12.75">
      <c r="A11" s="7" t="s">
        <v>8</v>
      </c>
      <c r="B11" s="7">
        <v>0.5</v>
      </c>
      <c r="C11" s="7">
        <v>1</v>
      </c>
      <c r="D11" s="7">
        <v>0.5</v>
      </c>
      <c r="E11" s="9">
        <f t="shared" si="0"/>
        <v>0</v>
      </c>
      <c r="F11" s="7">
        <v>1</v>
      </c>
      <c r="G11" s="7">
        <v>1</v>
      </c>
      <c r="H11" s="7">
        <v>1</v>
      </c>
      <c r="I11" s="10">
        <f t="shared" si="1"/>
        <v>0</v>
      </c>
      <c r="J11" s="7">
        <v>1.5</v>
      </c>
      <c r="K11" s="7">
        <v>2</v>
      </c>
      <c r="L11" s="7">
        <v>1.5</v>
      </c>
      <c r="M11" s="11">
        <f t="shared" si="2"/>
        <v>0</v>
      </c>
    </row>
    <row r="12" spans="1:13" ht="12.75">
      <c r="A12" s="7" t="s">
        <v>9</v>
      </c>
      <c r="B12" s="7">
        <v>2</v>
      </c>
      <c r="C12" s="7">
        <v>3</v>
      </c>
      <c r="D12" s="7">
        <v>2.8</v>
      </c>
      <c r="E12" s="9">
        <f t="shared" si="0"/>
        <v>0.7999999999999998</v>
      </c>
      <c r="F12" s="7">
        <v>2.5</v>
      </c>
      <c r="G12" s="7">
        <v>2</v>
      </c>
      <c r="H12" s="7">
        <v>1.6</v>
      </c>
      <c r="I12" s="10">
        <f t="shared" si="1"/>
        <v>-0.8999999999999999</v>
      </c>
      <c r="J12" s="7">
        <v>4.5</v>
      </c>
      <c r="K12" s="7">
        <v>5</v>
      </c>
      <c r="L12" s="7">
        <v>4.4</v>
      </c>
      <c r="M12" s="14">
        <f t="shared" si="2"/>
        <v>-0.09999999999999964</v>
      </c>
    </row>
    <row r="13" spans="1:13" ht="12.75">
      <c r="A13" s="7" t="s">
        <v>10</v>
      </c>
      <c r="B13" s="7">
        <v>1</v>
      </c>
      <c r="C13" s="7">
        <v>2</v>
      </c>
      <c r="D13" s="7">
        <v>2</v>
      </c>
      <c r="E13" s="9">
        <f t="shared" si="0"/>
        <v>1</v>
      </c>
      <c r="F13" s="7">
        <v>2</v>
      </c>
      <c r="G13" s="7">
        <v>1</v>
      </c>
      <c r="H13" s="7">
        <v>0.5</v>
      </c>
      <c r="I13" s="10">
        <f t="shared" si="1"/>
        <v>-1.5</v>
      </c>
      <c r="J13" s="7">
        <v>3</v>
      </c>
      <c r="K13" s="7">
        <v>3</v>
      </c>
      <c r="L13" s="7">
        <v>2.5</v>
      </c>
      <c r="M13" s="14">
        <f t="shared" si="2"/>
        <v>-0.5</v>
      </c>
    </row>
    <row r="14" spans="1:13" ht="12.75">
      <c r="A14" s="7" t="s">
        <v>11</v>
      </c>
      <c r="B14" s="7">
        <v>0</v>
      </c>
      <c r="C14" s="7">
        <v>0</v>
      </c>
      <c r="D14" s="7">
        <v>0</v>
      </c>
      <c r="E14" s="9">
        <f t="shared" si="0"/>
        <v>0</v>
      </c>
      <c r="F14" s="7">
        <v>2</v>
      </c>
      <c r="G14" s="7">
        <v>2</v>
      </c>
      <c r="H14" s="7">
        <v>2</v>
      </c>
      <c r="I14" s="10">
        <f t="shared" si="1"/>
        <v>0</v>
      </c>
      <c r="J14" s="7">
        <v>2</v>
      </c>
      <c r="K14" s="7">
        <v>2</v>
      </c>
      <c r="L14" s="7">
        <v>2</v>
      </c>
      <c r="M14" s="11">
        <f t="shared" si="2"/>
        <v>0</v>
      </c>
    </row>
    <row r="15" spans="1:13" ht="12.75">
      <c r="A15" s="7" t="s">
        <v>12</v>
      </c>
      <c r="B15" s="7">
        <v>6</v>
      </c>
      <c r="C15" s="7">
        <v>5</v>
      </c>
      <c r="D15" s="7">
        <v>4.3</v>
      </c>
      <c r="E15" s="9">
        <f t="shared" si="0"/>
        <v>-1.7000000000000002</v>
      </c>
      <c r="F15" s="7">
        <v>5</v>
      </c>
      <c r="G15" s="7">
        <v>7</v>
      </c>
      <c r="H15" s="7">
        <v>6.8</v>
      </c>
      <c r="I15" s="10">
        <f t="shared" si="1"/>
        <v>1.7999999999999998</v>
      </c>
      <c r="J15" s="7">
        <v>11</v>
      </c>
      <c r="K15" s="7">
        <v>12</v>
      </c>
      <c r="L15" s="7">
        <v>11.1</v>
      </c>
      <c r="M15" s="11">
        <f t="shared" si="2"/>
        <v>0.09999999999999964</v>
      </c>
    </row>
    <row r="16" spans="1:13" ht="12.75">
      <c r="A16" s="13" t="s">
        <v>13</v>
      </c>
      <c r="B16" s="13">
        <f>SUM(B3:B15)</f>
        <v>35.5</v>
      </c>
      <c r="C16" s="13">
        <f>SUM(C3:C15)</f>
        <v>45</v>
      </c>
      <c r="D16" s="13">
        <f>SUM(D3:D15)</f>
        <v>39.599999999999994</v>
      </c>
      <c r="E16" s="13">
        <f t="shared" si="0"/>
        <v>4.099999999999994</v>
      </c>
      <c r="F16" s="13">
        <f>SUM(F3:F15)</f>
        <v>52.5</v>
      </c>
      <c r="G16" s="13">
        <f>SUM(G3:G15)</f>
        <v>55</v>
      </c>
      <c r="H16" s="13">
        <f>SUM(H3:H15)</f>
        <v>48.3</v>
      </c>
      <c r="I16" s="13">
        <f t="shared" si="1"/>
        <v>-4.200000000000003</v>
      </c>
      <c r="J16" s="13">
        <f>SUM(J3:J15)</f>
        <v>88</v>
      </c>
      <c r="K16" s="13">
        <f>SUM(K3:K15)</f>
        <v>100</v>
      </c>
      <c r="L16" s="13">
        <f>SUM(L3:L15)</f>
        <v>87.89999999999999</v>
      </c>
      <c r="M16" s="13">
        <f t="shared" si="2"/>
        <v>-0.10000000000000853</v>
      </c>
    </row>
    <row r="17" spans="1:13" ht="12.75">
      <c r="A17" s="7" t="s">
        <v>49</v>
      </c>
      <c r="B17" s="7">
        <v>0</v>
      </c>
      <c r="C17" s="7">
        <v>1</v>
      </c>
      <c r="D17" s="7">
        <v>1</v>
      </c>
      <c r="E17" s="9">
        <f t="shared" si="0"/>
        <v>1</v>
      </c>
      <c r="F17" s="7">
        <v>2</v>
      </c>
      <c r="G17" s="7">
        <v>1</v>
      </c>
      <c r="H17" s="7">
        <v>1</v>
      </c>
      <c r="I17" s="10">
        <f t="shared" si="1"/>
        <v>-1</v>
      </c>
      <c r="J17" s="7">
        <v>2</v>
      </c>
      <c r="K17" s="7">
        <v>2</v>
      </c>
      <c r="L17" s="7">
        <v>2</v>
      </c>
      <c r="M17" s="14">
        <f t="shared" si="2"/>
        <v>0</v>
      </c>
    </row>
    <row r="18" spans="1:13" ht="12.75">
      <c r="A18" s="7" t="s">
        <v>14</v>
      </c>
      <c r="B18" s="7">
        <v>3</v>
      </c>
      <c r="C18" s="7">
        <v>3</v>
      </c>
      <c r="D18" s="7">
        <v>3</v>
      </c>
      <c r="E18" s="9">
        <f t="shared" si="0"/>
        <v>0</v>
      </c>
      <c r="F18" s="7">
        <v>5</v>
      </c>
      <c r="G18" s="7">
        <v>5</v>
      </c>
      <c r="H18" s="7">
        <v>4.2</v>
      </c>
      <c r="I18" s="10">
        <f t="shared" si="1"/>
        <v>-0.7999999999999998</v>
      </c>
      <c r="J18" s="7">
        <v>8</v>
      </c>
      <c r="K18" s="7">
        <v>8</v>
      </c>
      <c r="L18" s="7">
        <v>7.2</v>
      </c>
      <c r="M18" s="14">
        <f t="shared" si="2"/>
        <v>-0.7999999999999998</v>
      </c>
    </row>
    <row r="19" spans="1:13" ht="12.75">
      <c r="A19" s="7" t="s">
        <v>15</v>
      </c>
      <c r="B19" s="7">
        <v>8</v>
      </c>
      <c r="C19" s="7">
        <v>7</v>
      </c>
      <c r="D19" s="7">
        <v>6.3</v>
      </c>
      <c r="E19" s="9">
        <f t="shared" si="0"/>
        <v>-1.7000000000000002</v>
      </c>
      <c r="F19" s="7">
        <v>9</v>
      </c>
      <c r="G19" s="7">
        <v>13</v>
      </c>
      <c r="H19" s="7">
        <v>10.9</v>
      </c>
      <c r="I19" s="10">
        <f t="shared" si="1"/>
        <v>1.9000000000000004</v>
      </c>
      <c r="J19" s="7">
        <v>17</v>
      </c>
      <c r="K19" s="7">
        <v>20</v>
      </c>
      <c r="L19" s="7">
        <v>17.2</v>
      </c>
      <c r="M19" s="11">
        <f t="shared" si="2"/>
        <v>0.1999999999999993</v>
      </c>
    </row>
    <row r="20" spans="1:13" ht="12.75">
      <c r="A20" s="7" t="s">
        <v>16</v>
      </c>
      <c r="B20" s="7">
        <v>1</v>
      </c>
      <c r="C20" s="7">
        <v>0</v>
      </c>
      <c r="D20" s="7">
        <v>0</v>
      </c>
      <c r="E20" s="9">
        <f t="shared" si="0"/>
        <v>-1</v>
      </c>
      <c r="F20" s="7">
        <v>1</v>
      </c>
      <c r="G20" s="7">
        <v>1</v>
      </c>
      <c r="H20" s="7">
        <v>1</v>
      </c>
      <c r="I20" s="10">
        <f t="shared" si="1"/>
        <v>0</v>
      </c>
      <c r="J20" s="7">
        <v>2</v>
      </c>
      <c r="K20" s="7">
        <v>1</v>
      </c>
      <c r="L20" s="7">
        <v>1</v>
      </c>
      <c r="M20" s="14">
        <f t="shared" si="2"/>
        <v>-1</v>
      </c>
    </row>
    <row r="21" spans="1:13" ht="12.75">
      <c r="A21" s="7" t="s">
        <v>17</v>
      </c>
      <c r="B21" s="7">
        <v>1</v>
      </c>
      <c r="C21" s="7">
        <v>1</v>
      </c>
      <c r="D21" s="7">
        <v>1</v>
      </c>
      <c r="E21" s="9">
        <f t="shared" si="0"/>
        <v>0</v>
      </c>
      <c r="F21" s="7">
        <v>2</v>
      </c>
      <c r="G21" s="7">
        <v>2</v>
      </c>
      <c r="H21" s="7">
        <v>1.6</v>
      </c>
      <c r="I21" s="10">
        <f t="shared" si="1"/>
        <v>-0.3999999999999999</v>
      </c>
      <c r="J21" s="7">
        <v>3</v>
      </c>
      <c r="K21" s="7">
        <v>3</v>
      </c>
      <c r="L21" s="7">
        <v>2.6</v>
      </c>
      <c r="M21" s="14">
        <f t="shared" si="2"/>
        <v>-0.3999999999999999</v>
      </c>
    </row>
    <row r="22" spans="1:13" ht="12.75">
      <c r="A22" s="7" t="s">
        <v>18</v>
      </c>
      <c r="B22" s="7">
        <v>3</v>
      </c>
      <c r="C22" s="7">
        <v>3</v>
      </c>
      <c r="D22" s="7">
        <v>3</v>
      </c>
      <c r="E22" s="9">
        <f t="shared" si="0"/>
        <v>0</v>
      </c>
      <c r="F22" s="7">
        <v>3</v>
      </c>
      <c r="G22" s="7">
        <v>4</v>
      </c>
      <c r="H22" s="7">
        <v>3.5</v>
      </c>
      <c r="I22" s="10">
        <f t="shared" si="1"/>
        <v>0.5</v>
      </c>
      <c r="J22" s="7">
        <v>6</v>
      </c>
      <c r="K22" s="7">
        <v>7</v>
      </c>
      <c r="L22" s="7">
        <v>6.5</v>
      </c>
      <c r="M22" s="11">
        <f t="shared" si="2"/>
        <v>0.5</v>
      </c>
    </row>
    <row r="23" spans="1:13" ht="12.75">
      <c r="A23" s="7" t="s">
        <v>19</v>
      </c>
      <c r="B23" s="7">
        <v>1</v>
      </c>
      <c r="C23" s="7">
        <v>1</v>
      </c>
      <c r="D23" s="7">
        <v>1</v>
      </c>
      <c r="E23" s="9">
        <f t="shared" si="0"/>
        <v>0</v>
      </c>
      <c r="F23" s="7">
        <v>2.5</v>
      </c>
      <c r="G23" s="7">
        <v>3</v>
      </c>
      <c r="H23" s="7">
        <v>2.8</v>
      </c>
      <c r="I23" s="10">
        <f t="shared" si="1"/>
        <v>0.2999999999999998</v>
      </c>
      <c r="J23" s="7">
        <v>3.5</v>
      </c>
      <c r="K23" s="7">
        <v>4</v>
      </c>
      <c r="L23" s="7">
        <v>3.8</v>
      </c>
      <c r="M23" s="11">
        <f t="shared" si="2"/>
        <v>0.2999999999999998</v>
      </c>
    </row>
    <row r="24" spans="1:13" ht="12.75">
      <c r="A24" s="7" t="s">
        <v>20</v>
      </c>
      <c r="B24" s="7">
        <v>1</v>
      </c>
      <c r="C24" s="7">
        <v>1</v>
      </c>
      <c r="D24" s="7">
        <v>1</v>
      </c>
      <c r="E24" s="9">
        <f t="shared" si="0"/>
        <v>0</v>
      </c>
      <c r="F24" s="7">
        <v>2</v>
      </c>
      <c r="G24" s="7">
        <v>2</v>
      </c>
      <c r="H24" s="7">
        <v>1.8</v>
      </c>
      <c r="I24" s="10">
        <f t="shared" si="1"/>
        <v>-0.19999999999999996</v>
      </c>
      <c r="J24" s="7">
        <v>3</v>
      </c>
      <c r="K24" s="7">
        <v>3</v>
      </c>
      <c r="L24" s="7">
        <v>2.8</v>
      </c>
      <c r="M24" s="14">
        <f t="shared" si="2"/>
        <v>-0.20000000000000018</v>
      </c>
    </row>
    <row r="25" spans="1:13" ht="12.75">
      <c r="A25" s="7" t="s">
        <v>21</v>
      </c>
      <c r="B25" s="7">
        <v>1</v>
      </c>
      <c r="C25" s="7">
        <v>1.5</v>
      </c>
      <c r="D25" s="7">
        <v>1.5</v>
      </c>
      <c r="E25" s="9">
        <f t="shared" si="0"/>
        <v>0.5</v>
      </c>
      <c r="F25" s="7">
        <v>0</v>
      </c>
      <c r="G25" s="7">
        <v>0</v>
      </c>
      <c r="H25" s="7">
        <v>0</v>
      </c>
      <c r="I25" s="10">
        <f t="shared" si="1"/>
        <v>0</v>
      </c>
      <c r="J25" s="7">
        <v>1</v>
      </c>
      <c r="K25" s="7">
        <v>1.5</v>
      </c>
      <c r="L25" s="7">
        <v>1.5</v>
      </c>
      <c r="M25" s="11">
        <f t="shared" si="2"/>
        <v>0.5</v>
      </c>
    </row>
    <row r="26" spans="1:13" ht="12.75">
      <c r="A26" s="7" t="s">
        <v>22</v>
      </c>
      <c r="B26" s="7">
        <v>4</v>
      </c>
      <c r="C26" s="7">
        <v>3</v>
      </c>
      <c r="D26" s="7">
        <v>2.5</v>
      </c>
      <c r="E26" s="9">
        <f t="shared" si="0"/>
        <v>-1.5</v>
      </c>
      <c r="F26" s="7">
        <v>5</v>
      </c>
      <c r="G26" s="7">
        <v>8</v>
      </c>
      <c r="H26" s="7">
        <v>6.7</v>
      </c>
      <c r="I26" s="10">
        <f t="shared" si="1"/>
        <v>1.7000000000000002</v>
      </c>
      <c r="J26" s="7">
        <v>9</v>
      </c>
      <c r="K26" s="7">
        <v>11</v>
      </c>
      <c r="L26" s="7">
        <v>9.2</v>
      </c>
      <c r="M26" s="14">
        <f t="shared" si="2"/>
        <v>0.1999999999999993</v>
      </c>
    </row>
    <row r="27" spans="1:13" ht="12.75">
      <c r="A27" s="7" t="s">
        <v>23</v>
      </c>
      <c r="B27" s="7">
        <v>4</v>
      </c>
      <c r="C27" s="7">
        <v>5</v>
      </c>
      <c r="D27" s="7">
        <v>5</v>
      </c>
      <c r="E27" s="9">
        <f t="shared" si="0"/>
        <v>1</v>
      </c>
      <c r="F27" s="7">
        <v>5.5</v>
      </c>
      <c r="G27" s="7">
        <v>6</v>
      </c>
      <c r="H27" s="7">
        <v>5.4</v>
      </c>
      <c r="I27" s="10">
        <f t="shared" si="1"/>
        <v>-0.09999999999999964</v>
      </c>
      <c r="J27" s="7">
        <v>9.5</v>
      </c>
      <c r="K27" s="7">
        <v>11</v>
      </c>
      <c r="L27" s="7">
        <v>10.4</v>
      </c>
      <c r="M27" s="11">
        <f t="shared" si="2"/>
        <v>0.9000000000000004</v>
      </c>
    </row>
    <row r="28" spans="1:13" ht="12.75">
      <c r="A28" s="7" t="s">
        <v>24</v>
      </c>
      <c r="B28" s="7">
        <v>0</v>
      </c>
      <c r="C28" s="7">
        <v>0</v>
      </c>
      <c r="D28" s="7">
        <v>0</v>
      </c>
      <c r="E28" s="9">
        <f t="shared" si="0"/>
        <v>0</v>
      </c>
      <c r="F28" s="7">
        <v>1</v>
      </c>
      <c r="G28" s="7">
        <v>1</v>
      </c>
      <c r="H28" s="7">
        <v>0.8</v>
      </c>
      <c r="I28" s="10">
        <f t="shared" si="1"/>
        <v>-0.19999999999999996</v>
      </c>
      <c r="J28" s="7">
        <v>1</v>
      </c>
      <c r="K28" s="7">
        <v>1</v>
      </c>
      <c r="L28" s="7">
        <v>0.8</v>
      </c>
      <c r="M28" s="14">
        <f t="shared" si="2"/>
        <v>-0.19999999999999996</v>
      </c>
    </row>
    <row r="29" spans="1:13" ht="12.75">
      <c r="A29" s="7" t="s">
        <v>25</v>
      </c>
      <c r="B29" s="7">
        <v>1</v>
      </c>
      <c r="C29" s="7">
        <v>0</v>
      </c>
      <c r="D29" s="7">
        <v>0</v>
      </c>
      <c r="E29" s="9">
        <f t="shared" si="0"/>
        <v>-1</v>
      </c>
      <c r="F29" s="7">
        <v>2</v>
      </c>
      <c r="G29" s="7">
        <v>3</v>
      </c>
      <c r="H29" s="7">
        <v>3</v>
      </c>
      <c r="I29" s="10">
        <f t="shared" si="1"/>
        <v>1</v>
      </c>
      <c r="J29" s="7">
        <v>3</v>
      </c>
      <c r="K29" s="7">
        <v>3</v>
      </c>
      <c r="L29" s="7">
        <v>3</v>
      </c>
      <c r="M29" s="11">
        <f t="shared" si="2"/>
        <v>0</v>
      </c>
    </row>
    <row r="30" spans="1:13" ht="12.75">
      <c r="A30" s="7" t="s">
        <v>26</v>
      </c>
      <c r="B30" s="7">
        <v>0</v>
      </c>
      <c r="C30" s="7">
        <v>0</v>
      </c>
      <c r="D30" s="7">
        <v>0</v>
      </c>
      <c r="E30" s="9">
        <f t="shared" si="0"/>
        <v>0</v>
      </c>
      <c r="F30" s="7">
        <v>2</v>
      </c>
      <c r="G30" s="7">
        <v>2</v>
      </c>
      <c r="H30" s="7">
        <v>1.8</v>
      </c>
      <c r="I30" s="10">
        <f t="shared" si="1"/>
        <v>-0.19999999999999996</v>
      </c>
      <c r="J30" s="7">
        <v>2</v>
      </c>
      <c r="K30" s="7">
        <v>2</v>
      </c>
      <c r="L30" s="7">
        <v>1.8</v>
      </c>
      <c r="M30" s="14">
        <f t="shared" si="2"/>
        <v>-0.19999999999999996</v>
      </c>
    </row>
    <row r="31" spans="1:13" ht="12.75">
      <c r="A31" s="7" t="s">
        <v>27</v>
      </c>
      <c r="B31" s="7">
        <v>1</v>
      </c>
      <c r="C31" s="7">
        <v>0</v>
      </c>
      <c r="D31" s="7">
        <v>0</v>
      </c>
      <c r="E31" s="9">
        <f t="shared" si="0"/>
        <v>-1</v>
      </c>
      <c r="F31" s="7">
        <v>1.5</v>
      </c>
      <c r="G31" s="7">
        <v>3</v>
      </c>
      <c r="H31" s="7">
        <v>2.8</v>
      </c>
      <c r="I31" s="10">
        <f t="shared" si="1"/>
        <v>1.2999999999999998</v>
      </c>
      <c r="J31" s="7">
        <v>2.5</v>
      </c>
      <c r="K31" s="7">
        <v>3</v>
      </c>
      <c r="L31" s="7">
        <v>2.8</v>
      </c>
      <c r="M31" s="11">
        <f t="shared" si="2"/>
        <v>0.2999999999999998</v>
      </c>
    </row>
    <row r="32" spans="1:13" ht="12.75">
      <c r="A32" s="7" t="s">
        <v>28</v>
      </c>
      <c r="B32" s="7">
        <v>0</v>
      </c>
      <c r="C32" s="7">
        <v>0</v>
      </c>
      <c r="D32" s="7">
        <v>0</v>
      </c>
      <c r="E32" s="9">
        <f t="shared" si="0"/>
        <v>0</v>
      </c>
      <c r="F32" s="7">
        <v>1.5</v>
      </c>
      <c r="G32" s="7">
        <v>2</v>
      </c>
      <c r="H32" s="7">
        <v>2</v>
      </c>
      <c r="I32" s="10">
        <f t="shared" si="1"/>
        <v>0.5</v>
      </c>
      <c r="J32" s="7">
        <v>1.5</v>
      </c>
      <c r="K32" s="7">
        <v>2</v>
      </c>
      <c r="L32" s="7">
        <v>2</v>
      </c>
      <c r="M32" s="11">
        <f t="shared" si="2"/>
        <v>0.5</v>
      </c>
    </row>
    <row r="33" spans="1:13" ht="12.75">
      <c r="A33" s="7" t="s">
        <v>29</v>
      </c>
      <c r="B33" s="7">
        <v>1</v>
      </c>
      <c r="C33" s="7">
        <v>2</v>
      </c>
      <c r="D33" s="7">
        <v>2</v>
      </c>
      <c r="E33" s="9">
        <f t="shared" si="0"/>
        <v>1</v>
      </c>
      <c r="F33" s="7">
        <v>1.5</v>
      </c>
      <c r="G33" s="7">
        <v>0</v>
      </c>
      <c r="H33" s="7">
        <v>0</v>
      </c>
      <c r="I33" s="10">
        <f t="shared" si="1"/>
        <v>-1.5</v>
      </c>
      <c r="J33" s="7">
        <v>2.5</v>
      </c>
      <c r="K33" s="7">
        <v>2</v>
      </c>
      <c r="L33" s="7">
        <v>2</v>
      </c>
      <c r="M33" s="14">
        <f t="shared" si="2"/>
        <v>-0.5</v>
      </c>
    </row>
    <row r="34" spans="1:13" ht="12.75">
      <c r="A34" s="7" t="s">
        <v>30</v>
      </c>
      <c r="B34" s="7">
        <v>0</v>
      </c>
      <c r="C34" s="7">
        <v>0</v>
      </c>
      <c r="D34" s="7">
        <v>0</v>
      </c>
      <c r="E34" s="9">
        <f t="shared" si="0"/>
        <v>0</v>
      </c>
      <c r="F34" s="7">
        <v>1.5</v>
      </c>
      <c r="G34" s="7">
        <v>2</v>
      </c>
      <c r="H34" s="7">
        <v>1.8</v>
      </c>
      <c r="I34" s="10">
        <f t="shared" si="1"/>
        <v>0.30000000000000004</v>
      </c>
      <c r="J34" s="7">
        <v>1.5</v>
      </c>
      <c r="K34" s="7">
        <v>2</v>
      </c>
      <c r="L34" s="7">
        <v>1.8</v>
      </c>
      <c r="M34" s="11">
        <f t="shared" si="2"/>
        <v>0.30000000000000004</v>
      </c>
    </row>
    <row r="35" spans="1:13" ht="12.75">
      <c r="A35" s="7" t="s">
        <v>31</v>
      </c>
      <c r="B35" s="7">
        <v>0</v>
      </c>
      <c r="C35" s="7">
        <v>1</v>
      </c>
      <c r="D35" s="7">
        <v>1</v>
      </c>
      <c r="E35" s="9">
        <f t="shared" si="0"/>
        <v>1</v>
      </c>
      <c r="F35" s="7">
        <v>2</v>
      </c>
      <c r="G35" s="7">
        <v>1</v>
      </c>
      <c r="H35" s="7">
        <v>1</v>
      </c>
      <c r="I35" s="10">
        <f t="shared" si="1"/>
        <v>-1</v>
      </c>
      <c r="J35" s="7">
        <v>2</v>
      </c>
      <c r="K35" s="7">
        <v>2</v>
      </c>
      <c r="L35" s="7">
        <v>2</v>
      </c>
      <c r="M35" s="11">
        <f t="shared" si="2"/>
        <v>0</v>
      </c>
    </row>
    <row r="36" spans="1:13" s="12" customFormat="1" ht="12.75">
      <c r="A36" s="13" t="s">
        <v>32</v>
      </c>
      <c r="B36" s="13">
        <f>SUM(B17:B35)</f>
        <v>30</v>
      </c>
      <c r="C36" s="13">
        <f aca="true" t="shared" si="3" ref="C36:M36">SUM(C17:C35)</f>
        <v>29.5</v>
      </c>
      <c r="D36" s="13">
        <f t="shared" si="3"/>
        <v>28.3</v>
      </c>
      <c r="E36" s="13">
        <f t="shared" si="3"/>
        <v>-1.7000000000000002</v>
      </c>
      <c r="F36" s="13">
        <f t="shared" si="3"/>
        <v>50</v>
      </c>
      <c r="G36" s="13">
        <f t="shared" si="3"/>
        <v>59</v>
      </c>
      <c r="H36" s="13">
        <f t="shared" si="3"/>
        <v>52.099999999999994</v>
      </c>
      <c r="I36" s="13">
        <f t="shared" si="3"/>
        <v>2.1000000000000005</v>
      </c>
      <c r="J36" s="13">
        <f t="shared" si="3"/>
        <v>80</v>
      </c>
      <c r="K36" s="13">
        <f t="shared" si="3"/>
        <v>88.5</v>
      </c>
      <c r="L36" s="13">
        <f t="shared" si="3"/>
        <v>80.39999999999999</v>
      </c>
      <c r="M36" s="13">
        <f t="shared" si="3"/>
        <v>0.3999999999999988</v>
      </c>
    </row>
    <row r="37" spans="1:13" ht="12.75" hidden="1">
      <c r="A37" s="7" t="s">
        <v>33</v>
      </c>
      <c r="B37" s="7">
        <f aca="true" t="shared" si="4" ref="B37:M37">B36+B16</f>
        <v>65.5</v>
      </c>
      <c r="C37" s="7">
        <f t="shared" si="4"/>
        <v>74.5</v>
      </c>
      <c r="D37" s="7">
        <f t="shared" si="4"/>
        <v>67.89999999999999</v>
      </c>
      <c r="E37" s="9">
        <f t="shared" si="4"/>
        <v>2.399999999999994</v>
      </c>
      <c r="F37" s="7">
        <f t="shared" si="4"/>
        <v>102.5</v>
      </c>
      <c r="G37" s="7">
        <f t="shared" si="4"/>
        <v>114</v>
      </c>
      <c r="H37" s="7">
        <f t="shared" si="4"/>
        <v>100.39999999999999</v>
      </c>
      <c r="I37" s="10">
        <f t="shared" si="4"/>
        <v>-2.1000000000000023</v>
      </c>
      <c r="J37" s="7">
        <f t="shared" si="4"/>
        <v>168</v>
      </c>
      <c r="K37" s="7">
        <f t="shared" si="4"/>
        <v>188.5</v>
      </c>
      <c r="L37" s="7">
        <f t="shared" si="4"/>
        <v>168.29999999999998</v>
      </c>
      <c r="M37" s="11">
        <f t="shared" si="4"/>
        <v>0.2999999999999903</v>
      </c>
    </row>
    <row r="38" spans="1:13" ht="12.75">
      <c r="A38" s="7" t="s">
        <v>35</v>
      </c>
      <c r="B38" s="7">
        <v>18</v>
      </c>
      <c r="C38" s="7">
        <v>18.5</v>
      </c>
      <c r="D38" s="7">
        <v>16</v>
      </c>
      <c r="E38" s="9">
        <f>D38-B38</f>
        <v>-2</v>
      </c>
      <c r="F38" s="7">
        <v>22</v>
      </c>
      <c r="G38" s="7">
        <v>25</v>
      </c>
      <c r="H38" s="7">
        <v>23.2</v>
      </c>
      <c r="I38" s="10">
        <f>H38-F38</f>
        <v>1.1999999999999993</v>
      </c>
      <c r="J38" s="7">
        <v>40</v>
      </c>
      <c r="K38" s="7">
        <v>43.5</v>
      </c>
      <c r="L38" s="7">
        <v>39.2</v>
      </c>
      <c r="M38" s="14">
        <f>L38-J38</f>
        <v>-0.7999999999999972</v>
      </c>
    </row>
    <row r="39" spans="1:13" ht="12.75">
      <c r="A39" s="7" t="s">
        <v>36</v>
      </c>
      <c r="B39" s="7">
        <v>0.5</v>
      </c>
      <c r="C39" s="7">
        <v>0.5</v>
      </c>
      <c r="D39" s="7">
        <v>0.5</v>
      </c>
      <c r="E39" s="9">
        <f>D39-B39</f>
        <v>0</v>
      </c>
      <c r="F39" s="7">
        <v>0</v>
      </c>
      <c r="G39" s="7">
        <v>0</v>
      </c>
      <c r="H39" s="7">
        <v>0</v>
      </c>
      <c r="I39" s="10">
        <f>H39-F39</f>
        <v>0</v>
      </c>
      <c r="J39" s="7">
        <v>0.5</v>
      </c>
      <c r="K39" s="7">
        <v>0.5</v>
      </c>
      <c r="L39" s="7">
        <v>0.5</v>
      </c>
      <c r="M39" s="11">
        <f>L39-J39</f>
        <v>0</v>
      </c>
    </row>
    <row r="40" spans="1:13" ht="12.75">
      <c r="A40" s="7" t="s">
        <v>37</v>
      </c>
      <c r="B40" s="7">
        <v>2</v>
      </c>
      <c r="C40" s="7">
        <v>2</v>
      </c>
      <c r="D40" s="7">
        <v>2</v>
      </c>
      <c r="E40" s="9">
        <f>D40-B40</f>
        <v>0</v>
      </c>
      <c r="F40" s="7">
        <v>4</v>
      </c>
      <c r="G40" s="7">
        <v>4</v>
      </c>
      <c r="H40" s="7">
        <v>3.6</v>
      </c>
      <c r="I40" s="10">
        <f>H40-F40</f>
        <v>-0.3999999999999999</v>
      </c>
      <c r="J40" s="7">
        <v>6</v>
      </c>
      <c r="K40" s="7">
        <v>6</v>
      </c>
      <c r="L40" s="7">
        <v>5.6</v>
      </c>
      <c r="M40" s="14">
        <f>L40-J40</f>
        <v>-0.40000000000000036</v>
      </c>
    </row>
    <row r="41" spans="1:13" ht="12.75">
      <c r="A41" s="13" t="s">
        <v>34</v>
      </c>
      <c r="B41" s="13">
        <f>SUM(B38:B40)</f>
        <v>20.5</v>
      </c>
      <c r="C41" s="13">
        <f aca="true" t="shared" si="5" ref="C41:M41">SUM(C38:C40)</f>
        <v>21</v>
      </c>
      <c r="D41" s="13">
        <f t="shared" si="5"/>
        <v>18.5</v>
      </c>
      <c r="E41" s="13">
        <f t="shared" si="5"/>
        <v>-2</v>
      </c>
      <c r="F41" s="13">
        <f t="shared" si="5"/>
        <v>26</v>
      </c>
      <c r="G41" s="13">
        <f t="shared" si="5"/>
        <v>29</v>
      </c>
      <c r="H41" s="13">
        <f t="shared" si="5"/>
        <v>26.8</v>
      </c>
      <c r="I41" s="13">
        <f t="shared" si="5"/>
        <v>0.7999999999999994</v>
      </c>
      <c r="J41" s="13">
        <f t="shared" si="5"/>
        <v>46.5</v>
      </c>
      <c r="K41" s="13">
        <f t="shared" si="5"/>
        <v>50</v>
      </c>
      <c r="L41" s="13">
        <f t="shared" si="5"/>
        <v>45.300000000000004</v>
      </c>
      <c r="M41" s="13">
        <f t="shared" si="5"/>
        <v>-1.1999999999999975</v>
      </c>
    </row>
    <row r="42" spans="1:13" ht="12.75">
      <c r="A42" s="7" t="s">
        <v>38</v>
      </c>
      <c r="B42" s="7">
        <v>3</v>
      </c>
      <c r="C42" s="7">
        <v>2</v>
      </c>
      <c r="D42" s="7">
        <v>1.3</v>
      </c>
      <c r="E42" s="9">
        <f>D42-B42</f>
        <v>-1.7</v>
      </c>
      <c r="F42" s="7">
        <v>3.5</v>
      </c>
      <c r="G42" s="7">
        <v>4</v>
      </c>
      <c r="H42" s="7">
        <v>3.5</v>
      </c>
      <c r="I42" s="10">
        <f>H42-F42</f>
        <v>0</v>
      </c>
      <c r="J42" s="7">
        <v>6.5</v>
      </c>
      <c r="K42" s="7">
        <v>6</v>
      </c>
      <c r="L42" s="7">
        <v>4.8</v>
      </c>
      <c r="M42" s="14">
        <f>L42-J42</f>
        <v>-1.7000000000000002</v>
      </c>
    </row>
    <row r="43" spans="1:13" ht="12.75">
      <c r="A43" s="7" t="s">
        <v>39</v>
      </c>
      <c r="B43" s="7">
        <v>1</v>
      </c>
      <c r="C43" s="7">
        <v>0.5</v>
      </c>
      <c r="D43" s="7">
        <v>0.5</v>
      </c>
      <c r="E43" s="9">
        <f>D43-B43</f>
        <v>-0.5</v>
      </c>
      <c r="F43" s="7">
        <v>0</v>
      </c>
      <c r="G43" s="7">
        <v>0</v>
      </c>
      <c r="H43" s="7">
        <v>0</v>
      </c>
      <c r="I43" s="10">
        <f>H43-F43</f>
        <v>0</v>
      </c>
      <c r="J43" s="7">
        <v>1</v>
      </c>
      <c r="K43" s="7">
        <v>0.5</v>
      </c>
      <c r="L43" s="7">
        <v>0.5</v>
      </c>
      <c r="M43" s="14">
        <f>L43-J43</f>
        <v>-0.5</v>
      </c>
    </row>
    <row r="44" spans="1:13" ht="12.75">
      <c r="A44" s="7" t="s">
        <v>40</v>
      </c>
      <c r="B44" s="7">
        <v>2</v>
      </c>
      <c r="C44" s="7">
        <v>2</v>
      </c>
      <c r="D44" s="7">
        <v>2</v>
      </c>
      <c r="E44" s="9">
        <f>D44-B44</f>
        <v>0</v>
      </c>
      <c r="F44" s="7">
        <v>2</v>
      </c>
      <c r="G44" s="7">
        <v>2</v>
      </c>
      <c r="H44" s="7">
        <v>2</v>
      </c>
      <c r="I44" s="10">
        <f>H44-F44</f>
        <v>0</v>
      </c>
      <c r="J44" s="7">
        <v>4</v>
      </c>
      <c r="K44" s="7">
        <v>4</v>
      </c>
      <c r="L44" s="7">
        <v>4</v>
      </c>
      <c r="M44" s="11">
        <f>L44-J44</f>
        <v>0</v>
      </c>
    </row>
    <row r="45" spans="1:13" ht="12.75">
      <c r="A45" s="13" t="s">
        <v>41</v>
      </c>
      <c r="B45" s="13">
        <f>SUM(B42:B44)</f>
        <v>6</v>
      </c>
      <c r="C45" s="13">
        <f aca="true" t="shared" si="6" ref="C45:M45">SUM(C42:C44)</f>
        <v>4.5</v>
      </c>
      <c r="D45" s="13">
        <f t="shared" si="6"/>
        <v>3.8</v>
      </c>
      <c r="E45" s="13">
        <f>D45-B45</f>
        <v>-2.2</v>
      </c>
      <c r="F45" s="13">
        <f t="shared" si="6"/>
        <v>5.5</v>
      </c>
      <c r="G45" s="13">
        <f t="shared" si="6"/>
        <v>6</v>
      </c>
      <c r="H45" s="13">
        <f t="shared" si="6"/>
        <v>5.5</v>
      </c>
      <c r="I45" s="13">
        <f t="shared" si="6"/>
        <v>0</v>
      </c>
      <c r="J45" s="13">
        <f t="shared" si="6"/>
        <v>11.5</v>
      </c>
      <c r="K45" s="13">
        <f t="shared" si="6"/>
        <v>10.5</v>
      </c>
      <c r="L45" s="13">
        <f t="shared" si="6"/>
        <v>9.3</v>
      </c>
      <c r="M45" s="13">
        <f t="shared" si="6"/>
        <v>-2.2</v>
      </c>
    </row>
    <row r="46" spans="1:13" s="12" customFormat="1" ht="12.75">
      <c r="A46" s="13" t="s">
        <v>42</v>
      </c>
      <c r="B46" s="13">
        <f aca="true" t="shared" si="7" ref="B46:M46">B37+B41+B45</f>
        <v>92</v>
      </c>
      <c r="C46" s="13">
        <f t="shared" si="7"/>
        <v>100</v>
      </c>
      <c r="D46" s="13">
        <f t="shared" si="7"/>
        <v>90.19999999999999</v>
      </c>
      <c r="E46" s="13">
        <f t="shared" si="7"/>
        <v>-1.800000000000006</v>
      </c>
      <c r="F46" s="13">
        <f t="shared" si="7"/>
        <v>134</v>
      </c>
      <c r="G46" s="13">
        <f t="shared" si="7"/>
        <v>149</v>
      </c>
      <c r="H46" s="13">
        <f t="shared" si="7"/>
        <v>132.7</v>
      </c>
      <c r="I46" s="13">
        <f t="shared" si="7"/>
        <v>-1.300000000000003</v>
      </c>
      <c r="J46" s="13">
        <f t="shared" si="7"/>
        <v>226</v>
      </c>
      <c r="K46" s="13">
        <f t="shared" si="7"/>
        <v>249</v>
      </c>
      <c r="L46" s="13">
        <f t="shared" si="7"/>
        <v>222.9</v>
      </c>
      <c r="M46" s="15">
        <f t="shared" si="7"/>
        <v>-3.1000000000000076</v>
      </c>
    </row>
  </sheetData>
  <mergeCells count="3">
    <mergeCell ref="B1:E1"/>
    <mergeCell ref="F1:I1"/>
    <mergeCell ref="J1:M1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DGCP DGCP</cp:lastModifiedBy>
  <cp:lastPrinted>2004-12-02T09:20:22Z</cp:lastPrinted>
  <dcterms:created xsi:type="dcterms:W3CDTF">2004-12-16T01:09:39Z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